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<sst xmlns="http://schemas.openxmlformats.org/spreadsheetml/2006/main" count="459" uniqueCount="109">
  <si>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</si>
  <si>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</si>
  <si>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</si>
  <si>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</si>
  <si>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</si>
  <si>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</si>
  <si>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</si>
  <si>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</si>
  <si>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</si>
  <si>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</si>
  <si>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</si>
  <si>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</si>
  <si>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</si>
  <si>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</si>
  <si>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</si>
  <si>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</si>
  <si>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</si>
  <si>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</si>
  <si>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</si>
  <si>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</si>
  <si>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</si>
  <si>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</si>
  <si>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</si>
  <si>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</si>
  <si>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</si>
  <si>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</si>
  <si>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</si>
  <si>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</si>
  <si>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</si>
  <si>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</si>
  <si>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</si>
  <si>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</si>
  <si>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</si>
  <si>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</si>
  <si>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</si>
  <si>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020</t>
  </si>
  <si>
    <t>人工智能学院</t>
  </si>
  <si>
    <t>083500</t>
  </si>
  <si>
    <t>软件工程</t>
  </si>
  <si>
    <t>00</t>
  </si>
  <si>
    <t>全日制</t>
  </si>
  <si>
    <t>调剂生</t>
  </si>
  <si>
    <t>普通计划</t>
  </si>
  <si>
    <t>104036081200067</t>
  </si>
  <si>
    <t>李欣姿</t>
  </si>
  <si>
    <t>女</t>
  </si>
  <si>
    <t>合格</t>
  </si>
  <si>
    <t>否</t>
  </si>
  <si>
    <t>拟录取</t>
  </si>
  <si>
    <t>103576210021318</t>
  </si>
  <si>
    <t>陈耀阳</t>
  </si>
  <si>
    <t>男</t>
  </si>
  <si>
    <t>103196360910969</t>
  </si>
  <si>
    <t>欧阳隆盛</t>
  </si>
  <si>
    <t>101456000009969</t>
  </si>
  <si>
    <t>钟元</t>
  </si>
  <si>
    <t>103576210021184</t>
  </si>
  <si>
    <t>邹家亮</t>
  </si>
  <si>
    <t>不合格</t>
  </si>
  <si>
    <t>不录取</t>
  </si>
  <si>
    <t>缺考</t>
  </si>
  <si>
    <t>100526101710973</t>
  </si>
  <si>
    <t>袁伟婷</t>
  </si>
  <si>
    <t>106736019014229</t>
  </si>
  <si>
    <t>张译文</t>
  </si>
  <si>
    <t>081200</t>
  </si>
  <si>
    <t>计算机科学与技术</t>
  </si>
  <si>
    <t>118456005007494</t>
  </si>
  <si>
    <t>敖瑜</t>
  </si>
  <si>
    <t>105116038214838</t>
  </si>
  <si>
    <t>黄骁逸</t>
  </si>
  <si>
    <t>105336360704591</t>
  </si>
  <si>
    <t>温厚煌</t>
  </si>
  <si>
    <t>103576210021337</t>
  </si>
  <si>
    <t>周佳旋</t>
  </si>
  <si>
    <t>103366360107310</t>
  </si>
  <si>
    <t>唐元俊</t>
  </si>
  <si>
    <t>103576210021212</t>
  </si>
  <si>
    <t>周瑾</t>
  </si>
  <si>
    <t>102726202605884</t>
  </si>
  <si>
    <t>李梦栗</t>
  </si>
  <si>
    <t>106146081210272</t>
  </si>
  <si>
    <t>张辉亮</t>
  </si>
  <si>
    <t>103576210021323</t>
  </si>
  <si>
    <t>蔡敬程</t>
  </si>
  <si>
    <t>100566027816513</t>
  </si>
  <si>
    <t>吴涛</t>
  </si>
  <si>
    <t>118456005007482</t>
  </si>
  <si>
    <t>廖佳欣</t>
  </si>
  <si>
    <t>103196360110694</t>
  </si>
  <si>
    <t>陈豪杰</t>
  </si>
  <si>
    <t>118456005007511</t>
  </si>
  <si>
    <t>孟可意</t>
  </si>
  <si>
    <t>104036081200071</t>
  </si>
  <si>
    <t>黄睿文</t>
  </si>
  <si>
    <t>104036081200143</t>
  </si>
  <si>
    <t>熊文成</t>
  </si>
  <si>
    <t>104036081200117</t>
  </si>
  <si>
    <t>柳一波</t>
  </si>
  <si>
    <t>100226134002752</t>
  </si>
  <si>
    <t>李浩然</t>
  </si>
  <si>
    <t>143256360200001</t>
  </si>
  <si>
    <t>肖良伟</t>
  </si>
  <si>
    <t>118456005007499</t>
  </si>
  <si>
    <t>游东波</t>
  </si>
  <si>
    <t>104036081200134</t>
  </si>
  <si>
    <t>邓亮</t>
  </si>
  <si>
    <t>102806260008899</t>
  </si>
  <si>
    <t>刘俊杰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</si>
</sst>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_ "/>
  </numFmts>
  <fonts count="41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40" fillId="0" borderId="0">
      <alignment vertical="center"/>
    </xf>
  </cellStyleXfs>
  <cellXfs count="42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7" fontId="13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5" xfId="51"/>
    <cellStyle name="常规 2 2" xfId="52"/>
  </cellStyles>
  <dxfs count="30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32" totalsRowShown="0">
  <autoFilter xmlns:etc="http://www.wps.cn/officeDocument/2017/etCustomData" ref="A1:Y32" etc:filterBottomFollowUsedRange="0"/>
  <sortState ref="A2:Y32">
    <sortCondition ref="D2:D31" descending="1"/>
    <sortCondition ref="R2:R31" descending="1"/>
    <sortCondition ref="H2:H31" descending="1"/>
    <sortCondition ref="G2:G31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>
      <calculatedColumnFormula>N4+O4+P4</calculatedColumnFormula>
    </tableColumn>
    <tableColumn id="17" name="总成绩" dataDxfId="17">
      <calculatedColumnFormula>L4+Q4</calculatedColumnFormula>
    </tableColumn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32"/>
  <sheetViews>
    <sheetView tabSelected="1" workbookViewId="0">
      <pane ySplit="1" topLeftCell="A2" activePane="bottomLeft" state="frozen"/>
      <selection/>
      <selection pane="bottomLeft" activeCell="B6" sqref="B6"/>
    </sheetView>
  </sheetViews>
  <sheetFormatPr defaultColWidth="9.14285714285714" defaultRowHeight="24.95" customHeight="1"/>
  <cols>
    <col min="1" max="1" width="6.28571428571429" style="3" customWidth="1"/>
    <col min="2" max="2" width="17.2857142857143" style="3" customWidth="1"/>
    <col min="3" max="3" width="10.7142857142857" style="3" customWidth="1"/>
    <col min="4" max="4" width="19.8571428571429" style="4" customWidth="1"/>
    <col min="5" max="5" width="6" style="5" customWidth="1"/>
    <col min="6" max="6" width="11" style="3" customWidth="1"/>
    <col min="7" max="7" width="11" style="5" customWidth="1"/>
    <col min="8" max="8" width="12.1428571428571" style="6" customWidth="1"/>
    <col min="9" max="9" width="23.2857142857143" style="3" customWidth="1"/>
    <col min="10" max="10" width="9.42857142857143" style="7" customWidth="1"/>
    <col min="11" max="11" width="11" style="3" customWidth="1"/>
    <col min="12" max="12" width="7.42857142857143" style="8" customWidth="1"/>
    <col min="13" max="13" width="7.57142857142857" style="3" customWidth="1"/>
    <col min="14" max="14" width="8.14285714285714" style="3" customWidth="1"/>
    <col min="15" max="15" width="8.85714285714286" style="3" customWidth="1"/>
    <col min="16" max="16" width="8.14285714285714" style="8" customWidth="1"/>
    <col min="17" max="17" width="10.2857142857143" style="9" customWidth="1"/>
    <col min="18" max="18" width="9.57142857142857" style="3" customWidth="1"/>
    <col min="19" max="19" width="7" style="3" customWidth="1"/>
    <col min="20" max="20" width="12" style="3" customWidth="1"/>
    <col min="21" max="22" width="6" style="3" customWidth="1"/>
    <col min="23" max="23" width="6" style="6" customWidth="1"/>
    <col min="24" max="24" width="14.4285714285714" style="10" customWidth="1"/>
    <col min="25" max="25" width="31.7142857142857" style="11" customWidth="1"/>
    <col min="26" max="166" width="9.14285714285714" style="3"/>
    <col min="167" max="16384" width="9.14285714285714" style="12"/>
  </cols>
  <sheetData>
    <row r="1" s="1" customFormat="1" ht="45" customHeight="1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5" t="s">
        <v>10</v>
      </c>
      <c r="L1" s="15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7" t="s">
        <v>16</v>
      </c>
      <c r="R1" s="16" t="s">
        <v>17</v>
      </c>
      <c r="S1" s="15" t="s">
        <v>18</v>
      </c>
      <c r="T1" s="13" t="s">
        <v>19</v>
      </c>
      <c r="U1" s="15" t="s">
        <v>20</v>
      </c>
      <c r="V1" s="15" t="s">
        <v>21</v>
      </c>
      <c r="W1" s="13" t="s">
        <v>22</v>
      </c>
      <c r="X1" s="13" t="s">
        <v>23</v>
      </c>
      <c r="Y1" s="14" t="s">
        <v>24</v>
      </c>
    </row>
    <row r="2" s="2" customFormat="1" ht="84.75" customHeight="1" spans="1:25">
      <c r="A2" s="18"/>
      <c r="B2" s="19"/>
      <c r="C2" s="20"/>
      <c r="D2" s="20"/>
      <c r="E2" s="21"/>
      <c r="F2" s="19" t="s">
        <v>25</v>
      </c>
      <c r="G2" s="22" t="s">
        <v>26</v>
      </c>
      <c r="H2" s="23" t="s">
        <v>27</v>
      </c>
      <c r="I2" s="24"/>
      <c r="J2" s="25"/>
      <c r="K2" s="26"/>
      <c r="L2" s="27"/>
      <c r="M2" s="28" t="s">
        <v>28</v>
      </c>
      <c r="N2" s="28" t="s">
        <v>29</v>
      </c>
      <c r="O2" s="28" t="s">
        <v>30</v>
      </c>
      <c r="P2" s="28" t="s">
        <v>31</v>
      </c>
      <c r="Q2" s="29">
        <v>0</v>
      </c>
      <c r="R2" s="28">
        <v>0</v>
      </c>
      <c r="S2" s="30">
        <v>23</v>
      </c>
      <c r="T2" s="28" t="s">
        <v>32</v>
      </c>
      <c r="U2" s="31"/>
      <c r="V2" s="31"/>
      <c r="W2" s="31" t="s">
        <v>33</v>
      </c>
      <c r="X2" s="32" t="s">
        <v>34</v>
      </c>
      <c r="Y2" s="33"/>
    </row>
    <row r="3" s="2" customFormat="1" customHeight="1" spans="1:25">
      <c r="A3" s="18" t="s">
        <v>35</v>
      </c>
      <c r="B3" s="19" t="s">
        <v>36</v>
      </c>
      <c r="C3" s="34" t="s">
        <v>37</v>
      </c>
      <c r="D3" s="34" t="s">
        <v>38</v>
      </c>
      <c r="E3" s="21" t="s">
        <v>39</v>
      </c>
      <c r="F3" s="19" t="s">
        <v>40</v>
      </c>
      <c r="G3" s="22" t="s">
        <v>41</v>
      </c>
      <c r="H3" s="23" t="s">
        <v>42</v>
      </c>
      <c r="I3" s="35" t="s">
        <v>43</v>
      </c>
      <c r="J3" s="36" t="s">
        <v>44</v>
      </c>
      <c r="K3" s="26" t="s">
        <v>45</v>
      </c>
      <c r="L3" s="27">
        <v>317</v>
      </c>
      <c r="M3" s="28"/>
      <c r="N3" s="28">
        <v>25.6</v>
      </c>
      <c r="O3" s="28">
        <v>105</v>
      </c>
      <c r="P3" s="28">
        <v>87.8</v>
      </c>
      <c r="Q3" s="37">
        <f>N3+O3+P3</f>
        <v>218.4</v>
      </c>
      <c r="R3" s="28">
        <f>L3+Q3</f>
        <v>535.4</v>
      </c>
      <c r="S3" s="30">
        <v>1</v>
      </c>
      <c r="T3" s="28" t="s">
        <v>46</v>
      </c>
      <c r="U3" s="31"/>
      <c r="V3" s="31"/>
      <c r="W3" s="31" t="s">
        <v>47</v>
      </c>
      <c r="X3" s="32" t="s">
        <v>48</v>
      </c>
      <c r="Y3" s="33"/>
    </row>
    <row r="4" s="2" customFormat="1" customHeight="1" spans="1:25">
      <c r="A4" s="18" t="s">
        <v>35</v>
      </c>
      <c r="B4" s="19" t="s">
        <v>36</v>
      </c>
      <c r="C4" s="34" t="s">
        <v>37</v>
      </c>
      <c r="D4" s="34" t="s">
        <v>38</v>
      </c>
      <c r="E4" s="21" t="s">
        <v>39</v>
      </c>
      <c r="F4" s="19" t="s">
        <v>40</v>
      </c>
      <c r="G4" s="22" t="s">
        <v>41</v>
      </c>
      <c r="H4" s="23" t="s">
        <v>42</v>
      </c>
      <c r="I4" s="35" t="s">
        <v>49</v>
      </c>
      <c r="J4" s="36" t="s">
        <v>50</v>
      </c>
      <c r="K4" s="26" t="s">
        <v>51</v>
      </c>
      <c r="L4" s="27">
        <v>298</v>
      </c>
      <c r="M4" s="28"/>
      <c r="N4" s="28">
        <v>22.2</v>
      </c>
      <c r="O4" s="28">
        <v>109</v>
      </c>
      <c r="P4" s="28">
        <v>78.8</v>
      </c>
      <c r="Q4" s="37">
        <f>N4+O4+P4</f>
        <v>210</v>
      </c>
      <c r="R4" s="28">
        <f>L4+Q4</f>
        <v>508</v>
      </c>
      <c r="S4" s="30">
        <v>2</v>
      </c>
      <c r="T4" s="28" t="s">
        <v>46</v>
      </c>
      <c r="U4" s="31"/>
      <c r="V4" s="31"/>
      <c r="W4" s="31" t="s">
        <v>47</v>
      </c>
      <c r="X4" s="32" t="s">
        <v>48</v>
      </c>
      <c r="Y4" s="33"/>
    </row>
    <row r="5" customHeight="1" spans="1:25">
      <c r="A5" s="18" t="s">
        <v>35</v>
      </c>
      <c r="B5" s="19" t="s">
        <v>36</v>
      </c>
      <c r="C5" s="34" t="s">
        <v>37</v>
      </c>
      <c r="D5" s="34" t="s">
        <v>38</v>
      </c>
      <c r="E5" s="21" t="s">
        <v>39</v>
      </c>
      <c r="F5" s="19" t="s">
        <v>40</v>
      </c>
      <c r="G5" s="22" t="s">
        <v>41</v>
      </c>
      <c r="H5" s="23" t="s">
        <v>42</v>
      </c>
      <c r="I5" s="35" t="s">
        <v>52</v>
      </c>
      <c r="J5" s="36" t="s">
        <v>53</v>
      </c>
      <c r="K5" s="26" t="s">
        <v>51</v>
      </c>
      <c r="L5" s="27">
        <v>300</v>
      </c>
      <c r="M5" s="28"/>
      <c r="N5" s="28">
        <v>23.2</v>
      </c>
      <c r="O5" s="28">
        <v>98</v>
      </c>
      <c r="P5" s="28">
        <v>82.4</v>
      </c>
      <c r="Q5" s="37">
        <f>N5+O5+P5</f>
        <v>203.6</v>
      </c>
      <c r="R5" s="28">
        <f>L5+Q5</f>
        <v>503.6</v>
      </c>
      <c r="S5" s="30">
        <v>3</v>
      </c>
      <c r="T5" s="28" t="s">
        <v>46</v>
      </c>
      <c r="U5" s="31"/>
      <c r="V5" s="31"/>
      <c r="W5" s="31" t="s">
        <v>47</v>
      </c>
      <c r="X5" s="32" t="s">
        <v>48</v>
      </c>
      <c r="Y5" s="33"/>
    </row>
    <row r="6" customHeight="1" spans="1:25">
      <c r="A6" s="18" t="s">
        <v>35</v>
      </c>
      <c r="B6" s="19" t="s">
        <v>36</v>
      </c>
      <c r="C6" s="34" t="s">
        <v>37</v>
      </c>
      <c r="D6" s="34" t="s">
        <v>38</v>
      </c>
      <c r="E6" s="21" t="s">
        <v>39</v>
      </c>
      <c r="F6" s="19" t="s">
        <v>40</v>
      </c>
      <c r="G6" s="22" t="s">
        <v>41</v>
      </c>
      <c r="H6" s="23" t="s">
        <v>42</v>
      </c>
      <c r="I6" s="35" t="s">
        <v>54</v>
      </c>
      <c r="J6" s="36" t="s">
        <v>55</v>
      </c>
      <c r="K6" s="26" t="s">
        <v>51</v>
      </c>
      <c r="L6" s="27">
        <v>272</v>
      </c>
      <c r="M6" s="28"/>
      <c r="N6" s="28">
        <v>21.6</v>
      </c>
      <c r="O6" s="28">
        <v>97</v>
      </c>
      <c r="P6" s="28">
        <v>85.4</v>
      </c>
      <c r="Q6" s="37">
        <f>N6+O6+P6</f>
        <v>204</v>
      </c>
      <c r="R6" s="28">
        <f>L6+Q6</f>
        <v>476</v>
      </c>
      <c r="S6" s="30">
        <v>4</v>
      </c>
      <c r="T6" s="28" t="s">
        <v>46</v>
      </c>
      <c r="U6" s="31"/>
      <c r="V6" s="31"/>
      <c r="W6" s="31" t="s">
        <v>47</v>
      </c>
      <c r="X6" s="32" t="s">
        <v>48</v>
      </c>
      <c r="Y6" s="33"/>
    </row>
    <row r="7" customHeight="1" spans="1:25">
      <c r="A7" s="18" t="s">
        <v>35</v>
      </c>
      <c r="B7" s="19" t="s">
        <v>36</v>
      </c>
      <c r="C7" s="34" t="s">
        <v>37</v>
      </c>
      <c r="D7" s="34" t="s">
        <v>38</v>
      </c>
      <c r="E7" s="21" t="s">
        <v>39</v>
      </c>
      <c r="F7" s="19" t="s">
        <v>40</v>
      </c>
      <c r="G7" s="22" t="s">
        <v>41</v>
      </c>
      <c r="H7" s="23" t="s">
        <v>42</v>
      </c>
      <c r="I7" s="35" t="s">
        <v>56</v>
      </c>
      <c r="J7" s="36" t="s">
        <v>57</v>
      </c>
      <c r="K7" s="26" t="s">
        <v>51</v>
      </c>
      <c r="L7" s="27">
        <v>324</v>
      </c>
      <c r="M7" s="28"/>
      <c r="N7" s="28"/>
      <c r="O7" s="28"/>
      <c r="P7" s="28"/>
      <c r="Q7" s="37">
        <f>N7+O7+P7</f>
        <v>0</v>
      </c>
      <c r="R7" s="28">
        <f>L7+Q7</f>
        <v>324</v>
      </c>
      <c r="S7" s="30">
        <v>5</v>
      </c>
      <c r="T7" s="28" t="s">
        <v>58</v>
      </c>
      <c r="U7" s="31"/>
      <c r="V7" s="31"/>
      <c r="W7" s="31" t="s">
        <v>47</v>
      </c>
      <c r="X7" s="32" t="s">
        <v>59</v>
      </c>
      <c r="Y7" s="33" t="s">
        <v>60</v>
      </c>
    </row>
    <row r="8" customHeight="1" spans="1:25">
      <c r="A8" s="18" t="s">
        <v>35</v>
      </c>
      <c r="B8" s="19" t="s">
        <v>36</v>
      </c>
      <c r="C8" s="34" t="s">
        <v>37</v>
      </c>
      <c r="D8" s="34" t="s">
        <v>38</v>
      </c>
      <c r="E8" s="21" t="s">
        <v>39</v>
      </c>
      <c r="F8" s="19" t="s">
        <v>40</v>
      </c>
      <c r="G8" s="22" t="s">
        <v>41</v>
      </c>
      <c r="H8" s="23" t="s">
        <v>42</v>
      </c>
      <c r="I8" s="35" t="s">
        <v>61</v>
      </c>
      <c r="J8" s="36" t="s">
        <v>62</v>
      </c>
      <c r="K8" s="26" t="s">
        <v>45</v>
      </c>
      <c r="L8" s="27">
        <v>305</v>
      </c>
      <c r="M8" s="28"/>
      <c r="N8" s="28"/>
      <c r="O8" s="28"/>
      <c r="P8" s="28"/>
      <c r="Q8" s="37">
        <f>N8+O8+P8</f>
        <v>0</v>
      </c>
      <c r="R8" s="28">
        <f>L8+Q8</f>
        <v>305</v>
      </c>
      <c r="S8" s="30">
        <v>6</v>
      </c>
      <c r="T8" s="28" t="s">
        <v>58</v>
      </c>
      <c r="U8" s="31"/>
      <c r="V8" s="31"/>
      <c r="W8" s="31" t="s">
        <v>47</v>
      </c>
      <c r="X8" s="32" t="s">
        <v>59</v>
      </c>
      <c r="Y8" s="33" t="s">
        <v>60</v>
      </c>
    </row>
    <row r="9" customHeight="1" spans="1:25">
      <c r="A9" s="18" t="s">
        <v>35</v>
      </c>
      <c r="B9" s="19" t="s">
        <v>36</v>
      </c>
      <c r="C9" s="34" t="s">
        <v>37</v>
      </c>
      <c r="D9" s="34" t="s">
        <v>38</v>
      </c>
      <c r="E9" s="21" t="s">
        <v>39</v>
      </c>
      <c r="F9" s="19" t="s">
        <v>40</v>
      </c>
      <c r="G9" s="22" t="s">
        <v>41</v>
      </c>
      <c r="H9" s="23" t="s">
        <v>42</v>
      </c>
      <c r="I9" s="35" t="s">
        <v>63</v>
      </c>
      <c r="J9" s="36" t="s">
        <v>64</v>
      </c>
      <c r="K9" s="26" t="s">
        <v>51</v>
      </c>
      <c r="L9" s="27">
        <v>270</v>
      </c>
      <c r="M9" s="28"/>
      <c r="N9" s="28"/>
      <c r="O9" s="28"/>
      <c r="P9" s="28"/>
      <c r="Q9" s="37">
        <f>N9+O9+P9</f>
        <v>0</v>
      </c>
      <c r="R9" s="28">
        <f>L9+Q9</f>
        <v>270</v>
      </c>
      <c r="S9" s="30">
        <v>7</v>
      </c>
      <c r="T9" s="28" t="s">
        <v>58</v>
      </c>
      <c r="U9" s="31"/>
      <c r="V9" s="31"/>
      <c r="W9" s="31" t="s">
        <v>47</v>
      </c>
      <c r="X9" s="32" t="s">
        <v>59</v>
      </c>
      <c r="Y9" s="33" t="s">
        <v>60</v>
      </c>
    </row>
    <row r="10" customHeight="1" spans="1:25">
      <c r="A10" s="18" t="s">
        <v>35</v>
      </c>
      <c r="B10" s="19" t="s">
        <v>36</v>
      </c>
      <c r="C10" s="34" t="s">
        <v>65</v>
      </c>
      <c r="D10" s="34" t="s">
        <v>66</v>
      </c>
      <c r="E10" s="21" t="s">
        <v>39</v>
      </c>
      <c r="F10" s="19" t="s">
        <v>40</v>
      </c>
      <c r="G10" s="22" t="s">
        <v>41</v>
      </c>
      <c r="H10" s="23" t="s">
        <v>42</v>
      </c>
      <c r="I10" s="35" t="s">
        <v>67</v>
      </c>
      <c r="J10" s="36" t="s">
        <v>68</v>
      </c>
      <c r="K10" s="26" t="s">
        <v>51</v>
      </c>
      <c r="L10" s="27">
        <v>331</v>
      </c>
      <c r="M10" s="28"/>
      <c r="N10" s="28">
        <v>23.4</v>
      </c>
      <c r="O10" s="28">
        <v>108</v>
      </c>
      <c r="P10" s="28">
        <v>87.4</v>
      </c>
      <c r="Q10" s="37">
        <f>N10+O10+P10</f>
        <v>218.8</v>
      </c>
      <c r="R10" s="28">
        <f>L10+Q10</f>
        <v>549.8</v>
      </c>
      <c r="S10" s="30">
        <v>1</v>
      </c>
      <c r="T10" s="28" t="s">
        <v>46</v>
      </c>
      <c r="U10" s="31"/>
      <c r="V10" s="31"/>
      <c r="W10" s="31" t="s">
        <v>47</v>
      </c>
      <c r="X10" s="32" t="s">
        <v>48</v>
      </c>
      <c r="Y10" s="33"/>
    </row>
    <row r="11" customHeight="1" spans="1:25">
      <c r="A11" s="18" t="s">
        <v>35</v>
      </c>
      <c r="B11" s="19" t="s">
        <v>36</v>
      </c>
      <c r="C11" s="34" t="s">
        <v>65</v>
      </c>
      <c r="D11" s="34" t="s">
        <v>66</v>
      </c>
      <c r="E11" s="21" t="s">
        <v>39</v>
      </c>
      <c r="F11" s="19" t="s">
        <v>40</v>
      </c>
      <c r="G11" s="22" t="s">
        <v>41</v>
      </c>
      <c r="H11" s="23" t="s">
        <v>42</v>
      </c>
      <c r="I11" s="35" t="s">
        <v>69</v>
      </c>
      <c r="J11" s="36" t="s">
        <v>70</v>
      </c>
      <c r="K11" s="26" t="s">
        <v>51</v>
      </c>
      <c r="L11" s="27">
        <v>316</v>
      </c>
      <c r="M11" s="38"/>
      <c r="N11" s="28">
        <v>25</v>
      </c>
      <c r="O11" s="28">
        <v>107</v>
      </c>
      <c r="P11" s="28">
        <v>87.2</v>
      </c>
      <c r="Q11" s="37">
        <f>N11+O11+P11</f>
        <v>219.2</v>
      </c>
      <c r="R11" s="28">
        <f>L11+Q11</f>
        <v>535.2</v>
      </c>
      <c r="S11" s="30">
        <v>2</v>
      </c>
      <c r="T11" s="28" t="s">
        <v>46</v>
      </c>
      <c r="U11" s="31"/>
      <c r="V11" s="31"/>
      <c r="W11" s="31" t="s">
        <v>47</v>
      </c>
      <c r="X11" s="32" t="s">
        <v>48</v>
      </c>
      <c r="Y11" s="33"/>
    </row>
    <row r="12" customHeight="1" spans="1:25">
      <c r="A12" s="18" t="s">
        <v>35</v>
      </c>
      <c r="B12" s="19" t="s">
        <v>36</v>
      </c>
      <c r="C12" s="34" t="s">
        <v>65</v>
      </c>
      <c r="D12" s="34" t="s">
        <v>66</v>
      </c>
      <c r="E12" s="21" t="s">
        <v>39</v>
      </c>
      <c r="F12" s="19" t="s">
        <v>40</v>
      </c>
      <c r="G12" s="22" t="s">
        <v>41</v>
      </c>
      <c r="H12" s="23" t="s">
        <v>42</v>
      </c>
      <c r="I12" s="35" t="s">
        <v>71</v>
      </c>
      <c r="J12" s="36" t="s">
        <v>72</v>
      </c>
      <c r="K12" s="26" t="s">
        <v>51</v>
      </c>
      <c r="L12" s="27">
        <v>337</v>
      </c>
      <c r="M12" s="28"/>
      <c r="N12" s="28">
        <v>22</v>
      </c>
      <c r="O12" s="28">
        <v>83</v>
      </c>
      <c r="P12" s="28">
        <v>84</v>
      </c>
      <c r="Q12" s="37">
        <f>N12+O12+P12</f>
        <v>189</v>
      </c>
      <c r="R12" s="28">
        <f>L12+Q12</f>
        <v>526</v>
      </c>
      <c r="S12" s="30">
        <v>3</v>
      </c>
      <c r="T12" s="28" t="s">
        <v>46</v>
      </c>
      <c r="U12" s="31"/>
      <c r="V12" s="31"/>
      <c r="W12" s="31" t="s">
        <v>47</v>
      </c>
      <c r="X12" s="32" t="s">
        <v>48</v>
      </c>
      <c r="Y12" s="33"/>
    </row>
    <row r="13" customHeight="1" spans="1:25">
      <c r="A13" s="18" t="s">
        <v>35</v>
      </c>
      <c r="B13" s="19" t="s">
        <v>36</v>
      </c>
      <c r="C13" s="34" t="s">
        <v>65</v>
      </c>
      <c r="D13" s="34" t="s">
        <v>66</v>
      </c>
      <c r="E13" s="21" t="s">
        <v>39</v>
      </c>
      <c r="F13" s="19" t="s">
        <v>40</v>
      </c>
      <c r="G13" s="22" t="s">
        <v>41</v>
      </c>
      <c r="H13" s="23" t="s">
        <v>42</v>
      </c>
      <c r="I13" s="35" t="s">
        <v>73</v>
      </c>
      <c r="J13" s="36" t="s">
        <v>74</v>
      </c>
      <c r="K13" s="26" t="s">
        <v>51</v>
      </c>
      <c r="L13" s="27">
        <v>321</v>
      </c>
      <c r="M13" s="28"/>
      <c r="N13" s="28">
        <v>21.6</v>
      </c>
      <c r="O13" s="28">
        <v>89</v>
      </c>
      <c r="P13" s="28">
        <v>81.4</v>
      </c>
      <c r="Q13" s="37">
        <f>N13+O13+P13</f>
        <v>192</v>
      </c>
      <c r="R13" s="28">
        <f>L13+Q13</f>
        <v>513</v>
      </c>
      <c r="S13" s="30">
        <v>4</v>
      </c>
      <c r="T13" s="28" t="s">
        <v>46</v>
      </c>
      <c r="U13" s="31"/>
      <c r="V13" s="31"/>
      <c r="W13" s="31" t="s">
        <v>47</v>
      </c>
      <c r="X13" s="32" t="s">
        <v>48</v>
      </c>
      <c r="Y13" s="33"/>
    </row>
    <row r="14" customHeight="1" spans="1:25">
      <c r="A14" s="18" t="s">
        <v>35</v>
      </c>
      <c r="B14" s="19" t="s">
        <v>36</v>
      </c>
      <c r="C14" s="34" t="s">
        <v>65</v>
      </c>
      <c r="D14" s="34" t="s">
        <v>66</v>
      </c>
      <c r="E14" s="21" t="s">
        <v>39</v>
      </c>
      <c r="F14" s="19" t="s">
        <v>40</v>
      </c>
      <c r="G14" s="22" t="s">
        <v>41</v>
      </c>
      <c r="H14" s="23" t="s">
        <v>42</v>
      </c>
      <c r="I14" s="35" t="s">
        <v>75</v>
      </c>
      <c r="J14" s="36" t="s">
        <v>76</v>
      </c>
      <c r="K14" s="26" t="s">
        <v>51</v>
      </c>
      <c r="L14" s="27">
        <v>318</v>
      </c>
      <c r="M14" s="38"/>
      <c r="N14" s="28">
        <v>21.4</v>
      </c>
      <c r="O14" s="28">
        <v>87</v>
      </c>
      <c r="P14" s="28">
        <v>78</v>
      </c>
      <c r="Q14" s="37">
        <f>N14+O14+P14</f>
        <v>186.4</v>
      </c>
      <c r="R14" s="28">
        <f>L14+Q14</f>
        <v>504.4</v>
      </c>
      <c r="S14" s="30">
        <v>5</v>
      </c>
      <c r="T14" s="28" t="s">
        <v>46</v>
      </c>
      <c r="U14" s="31"/>
      <c r="V14" s="31"/>
      <c r="W14" s="31" t="s">
        <v>47</v>
      </c>
      <c r="X14" s="32" t="s">
        <v>48</v>
      </c>
      <c r="Y14" s="33"/>
    </row>
    <row r="15" customHeight="1" spans="1:25">
      <c r="A15" s="18" t="s">
        <v>35</v>
      </c>
      <c r="B15" s="19" t="s">
        <v>36</v>
      </c>
      <c r="C15" s="34" t="s">
        <v>65</v>
      </c>
      <c r="D15" s="34" t="s">
        <v>66</v>
      </c>
      <c r="E15" s="21" t="s">
        <v>39</v>
      </c>
      <c r="F15" s="19" t="s">
        <v>40</v>
      </c>
      <c r="G15" s="22" t="s">
        <v>41</v>
      </c>
      <c r="H15" s="23" t="s">
        <v>42</v>
      </c>
      <c r="I15" s="35" t="s">
        <v>77</v>
      </c>
      <c r="J15" s="36" t="s">
        <v>78</v>
      </c>
      <c r="K15" s="26" t="s">
        <v>51</v>
      </c>
      <c r="L15" s="27">
        <v>311</v>
      </c>
      <c r="M15" s="38"/>
      <c r="N15" s="28">
        <v>23.6</v>
      </c>
      <c r="O15" s="28">
        <v>87</v>
      </c>
      <c r="P15" s="28">
        <v>82.8</v>
      </c>
      <c r="Q15" s="37">
        <f>N15+O15+P15</f>
        <v>193.4</v>
      </c>
      <c r="R15" s="28">
        <f>L15+Q15</f>
        <v>504.4</v>
      </c>
      <c r="S15" s="30">
        <v>6</v>
      </c>
      <c r="T15" s="28" t="s">
        <v>46</v>
      </c>
      <c r="U15" s="31"/>
      <c r="V15" s="31"/>
      <c r="W15" s="31" t="s">
        <v>47</v>
      </c>
      <c r="X15" s="32" t="s">
        <v>48</v>
      </c>
      <c r="Y15" s="33"/>
    </row>
    <row r="16" customHeight="1" spans="1:25">
      <c r="A16" s="18" t="s">
        <v>35</v>
      </c>
      <c r="B16" s="19" t="s">
        <v>36</v>
      </c>
      <c r="C16" s="34" t="s">
        <v>65</v>
      </c>
      <c r="D16" s="34" t="s">
        <v>66</v>
      </c>
      <c r="E16" s="21" t="s">
        <v>39</v>
      </c>
      <c r="F16" s="19" t="s">
        <v>40</v>
      </c>
      <c r="G16" s="22" t="s">
        <v>41</v>
      </c>
      <c r="H16" s="23" t="s">
        <v>42</v>
      </c>
      <c r="I16" s="35" t="s">
        <v>79</v>
      </c>
      <c r="J16" s="36" t="s">
        <v>80</v>
      </c>
      <c r="K16" s="26" t="s">
        <v>51</v>
      </c>
      <c r="L16" s="27">
        <v>306</v>
      </c>
      <c r="M16" s="38"/>
      <c r="N16" s="28">
        <v>21.6666666666667</v>
      </c>
      <c r="O16" s="28">
        <v>86</v>
      </c>
      <c r="P16" s="28">
        <v>82.6666666666667</v>
      </c>
      <c r="Q16" s="37">
        <f>N16+O16+P16</f>
        <v>190.333333333333</v>
      </c>
      <c r="R16" s="28">
        <f>L16+Q16</f>
        <v>496.333333333333</v>
      </c>
      <c r="S16" s="30">
        <v>7</v>
      </c>
      <c r="T16" s="28" t="s">
        <v>46</v>
      </c>
      <c r="U16" s="31"/>
      <c r="V16" s="31"/>
      <c r="W16" s="31" t="s">
        <v>47</v>
      </c>
      <c r="X16" s="32" t="s">
        <v>48</v>
      </c>
      <c r="Y16" s="33"/>
    </row>
    <row r="17" customHeight="1" spans="1:25">
      <c r="A17" s="18" t="s">
        <v>35</v>
      </c>
      <c r="B17" s="19" t="s">
        <v>36</v>
      </c>
      <c r="C17" s="34" t="s">
        <v>65</v>
      </c>
      <c r="D17" s="34" t="s">
        <v>66</v>
      </c>
      <c r="E17" s="21" t="s">
        <v>39</v>
      </c>
      <c r="F17" s="19" t="s">
        <v>40</v>
      </c>
      <c r="G17" s="22" t="s">
        <v>41</v>
      </c>
      <c r="H17" s="23" t="s">
        <v>42</v>
      </c>
      <c r="I17" s="35" t="s">
        <v>81</v>
      </c>
      <c r="J17" s="36" t="s">
        <v>82</v>
      </c>
      <c r="K17" s="26" t="s">
        <v>51</v>
      </c>
      <c r="L17" s="27">
        <v>304</v>
      </c>
      <c r="M17" s="38"/>
      <c r="N17" s="28">
        <v>20.6666666666667</v>
      </c>
      <c r="O17" s="28">
        <v>88</v>
      </c>
      <c r="P17" s="28">
        <v>79.3333333333333</v>
      </c>
      <c r="Q17" s="37">
        <f>N17+O17+P17</f>
        <v>188</v>
      </c>
      <c r="R17" s="28">
        <f>L17+Q17</f>
        <v>492</v>
      </c>
      <c r="S17" s="30">
        <v>8</v>
      </c>
      <c r="T17" s="28" t="s">
        <v>46</v>
      </c>
      <c r="U17" s="31"/>
      <c r="V17" s="31"/>
      <c r="W17" s="31" t="s">
        <v>47</v>
      </c>
      <c r="X17" s="32" t="s">
        <v>48</v>
      </c>
      <c r="Y17" s="33"/>
    </row>
    <row r="18" customHeight="1" spans="1:25">
      <c r="A18" s="18" t="s">
        <v>35</v>
      </c>
      <c r="B18" s="19" t="s">
        <v>36</v>
      </c>
      <c r="C18" s="34" t="s">
        <v>65</v>
      </c>
      <c r="D18" s="34" t="s">
        <v>66</v>
      </c>
      <c r="E18" s="21" t="s">
        <v>39</v>
      </c>
      <c r="F18" s="19" t="s">
        <v>40</v>
      </c>
      <c r="G18" s="22" t="s">
        <v>41</v>
      </c>
      <c r="H18" s="23" t="s">
        <v>42</v>
      </c>
      <c r="I18" s="35" t="s">
        <v>83</v>
      </c>
      <c r="J18" s="36" t="s">
        <v>84</v>
      </c>
      <c r="K18" s="26" t="s">
        <v>51</v>
      </c>
      <c r="L18" s="27">
        <v>292</v>
      </c>
      <c r="M18" s="24"/>
      <c r="N18" s="28">
        <v>22</v>
      </c>
      <c r="O18" s="28">
        <v>94</v>
      </c>
      <c r="P18" s="28">
        <v>81.6666666666667</v>
      </c>
      <c r="Q18" s="37">
        <f>N18+O18+P18</f>
        <v>197.666666666667</v>
      </c>
      <c r="R18" s="28">
        <f>L18+Q18</f>
        <v>489.666666666667</v>
      </c>
      <c r="S18" s="30">
        <v>9</v>
      </c>
      <c r="T18" s="28" t="s">
        <v>46</v>
      </c>
      <c r="U18" s="31"/>
      <c r="V18" s="31"/>
      <c r="W18" s="31" t="s">
        <v>47</v>
      </c>
      <c r="X18" s="32" t="s">
        <v>48</v>
      </c>
      <c r="Y18" s="33"/>
    </row>
    <row r="19" customHeight="1" spans="1:25">
      <c r="A19" s="18" t="s">
        <v>35</v>
      </c>
      <c r="B19" s="19" t="s">
        <v>36</v>
      </c>
      <c r="C19" s="34" t="s">
        <v>65</v>
      </c>
      <c r="D19" s="34" t="s">
        <v>66</v>
      </c>
      <c r="E19" s="21" t="s">
        <v>39</v>
      </c>
      <c r="F19" s="19" t="s">
        <v>40</v>
      </c>
      <c r="G19" s="22" t="s">
        <v>41</v>
      </c>
      <c r="H19" s="23" t="s">
        <v>42</v>
      </c>
      <c r="I19" s="35" t="s">
        <v>85</v>
      </c>
      <c r="J19" s="36" t="s">
        <v>86</v>
      </c>
      <c r="K19" s="26" t="s">
        <v>51</v>
      </c>
      <c r="L19" s="27">
        <v>294</v>
      </c>
      <c r="M19" s="24"/>
      <c r="N19" s="28">
        <v>20</v>
      </c>
      <c r="O19" s="28">
        <v>94</v>
      </c>
      <c r="P19" s="28">
        <v>76.6666666666667</v>
      </c>
      <c r="Q19" s="37">
        <f>N19+O19+P19</f>
        <v>190.666666666667</v>
      </c>
      <c r="R19" s="28">
        <f>L19+Q19</f>
        <v>484.666666666667</v>
      </c>
      <c r="S19" s="30">
        <v>10</v>
      </c>
      <c r="T19" s="28" t="s">
        <v>46</v>
      </c>
      <c r="U19" s="31"/>
      <c r="V19" s="31"/>
      <c r="W19" s="31" t="s">
        <v>47</v>
      </c>
      <c r="X19" s="32" t="s">
        <v>48</v>
      </c>
      <c r="Y19" s="33"/>
    </row>
    <row r="20" customHeight="1" spans="1:25">
      <c r="A20" s="18" t="s">
        <v>35</v>
      </c>
      <c r="B20" s="19" t="s">
        <v>36</v>
      </c>
      <c r="C20" s="34" t="s">
        <v>65</v>
      </c>
      <c r="D20" s="34" t="s">
        <v>66</v>
      </c>
      <c r="E20" s="21" t="s">
        <v>39</v>
      </c>
      <c r="F20" s="19" t="s">
        <v>40</v>
      </c>
      <c r="G20" s="22" t="s">
        <v>41</v>
      </c>
      <c r="H20" s="23" t="s">
        <v>42</v>
      </c>
      <c r="I20" s="35" t="s">
        <v>87</v>
      </c>
      <c r="J20" s="36" t="s">
        <v>88</v>
      </c>
      <c r="K20" s="26" t="s">
        <v>45</v>
      </c>
      <c r="L20" s="27">
        <v>298</v>
      </c>
      <c r="M20" s="24"/>
      <c r="N20" s="28">
        <v>22.3333333333333</v>
      </c>
      <c r="O20" s="28">
        <v>82</v>
      </c>
      <c r="P20" s="28">
        <v>79</v>
      </c>
      <c r="Q20" s="37">
        <f>N20+O20+P20</f>
        <v>183.333333333333</v>
      </c>
      <c r="R20" s="28">
        <f>L20+Q20</f>
        <v>481.333333333333</v>
      </c>
      <c r="S20" s="30">
        <v>11</v>
      </c>
      <c r="T20" s="28" t="s">
        <v>46</v>
      </c>
      <c r="U20" s="31"/>
      <c r="V20" s="31"/>
      <c r="W20" s="31" t="s">
        <v>47</v>
      </c>
      <c r="X20" s="32" t="s">
        <v>48</v>
      </c>
      <c r="Y20" s="33"/>
    </row>
    <row r="21" customHeight="1" spans="1:25">
      <c r="A21" s="18" t="s">
        <v>35</v>
      </c>
      <c r="B21" s="19" t="s">
        <v>36</v>
      </c>
      <c r="C21" s="34" t="s">
        <v>65</v>
      </c>
      <c r="D21" s="34" t="s">
        <v>66</v>
      </c>
      <c r="E21" s="21" t="s">
        <v>39</v>
      </c>
      <c r="F21" s="19" t="s">
        <v>40</v>
      </c>
      <c r="G21" s="22" t="s">
        <v>41</v>
      </c>
      <c r="H21" s="23" t="s">
        <v>42</v>
      </c>
      <c r="I21" s="35" t="s">
        <v>89</v>
      </c>
      <c r="J21" s="36" t="s">
        <v>90</v>
      </c>
      <c r="K21" s="26" t="s">
        <v>51</v>
      </c>
      <c r="L21" s="27">
        <v>297</v>
      </c>
      <c r="M21" s="28"/>
      <c r="N21" s="28">
        <v>22</v>
      </c>
      <c r="O21" s="28">
        <v>77</v>
      </c>
      <c r="P21" s="28">
        <v>83</v>
      </c>
      <c r="Q21" s="37">
        <f>N21+O21+P21</f>
        <v>182</v>
      </c>
      <c r="R21" s="28">
        <f>L21+Q21</f>
        <v>479</v>
      </c>
      <c r="S21" s="30">
        <v>12</v>
      </c>
      <c r="T21" s="28" t="s">
        <v>46</v>
      </c>
      <c r="U21" s="31"/>
      <c r="V21" s="31"/>
      <c r="W21" s="31" t="s">
        <v>47</v>
      </c>
      <c r="X21" s="32" t="s">
        <v>48</v>
      </c>
      <c r="Y21" s="33"/>
    </row>
    <row r="22" customHeight="1" spans="1:25">
      <c r="A22" s="18" t="s">
        <v>35</v>
      </c>
      <c r="B22" s="19" t="s">
        <v>36</v>
      </c>
      <c r="C22" s="34" t="s">
        <v>65</v>
      </c>
      <c r="D22" s="34" t="s">
        <v>66</v>
      </c>
      <c r="E22" s="21" t="s">
        <v>39</v>
      </c>
      <c r="F22" s="19" t="s">
        <v>40</v>
      </c>
      <c r="G22" s="22" t="s">
        <v>41</v>
      </c>
      <c r="H22" s="23" t="s">
        <v>42</v>
      </c>
      <c r="I22" s="35" t="s">
        <v>91</v>
      </c>
      <c r="J22" s="36" t="s">
        <v>92</v>
      </c>
      <c r="K22" s="26" t="s">
        <v>51</v>
      </c>
      <c r="L22" s="27">
        <v>267</v>
      </c>
      <c r="M22" s="24"/>
      <c r="N22" s="28">
        <v>20.6666666666667</v>
      </c>
      <c r="O22" s="28">
        <v>99</v>
      </c>
      <c r="P22" s="28">
        <v>82.6666666666667</v>
      </c>
      <c r="Q22" s="37">
        <f>N22+O22+P22</f>
        <v>202.333333333333</v>
      </c>
      <c r="R22" s="28">
        <f>L22+Q22</f>
        <v>469.333333333333</v>
      </c>
      <c r="S22" s="30">
        <v>13</v>
      </c>
      <c r="T22" s="28" t="s">
        <v>46</v>
      </c>
      <c r="U22" s="31"/>
      <c r="V22" s="31"/>
      <c r="W22" s="31" t="s">
        <v>47</v>
      </c>
      <c r="X22" s="32" t="s">
        <v>48</v>
      </c>
      <c r="Y22" s="33"/>
    </row>
    <row r="23" customHeight="1" spans="1:25">
      <c r="A23" s="18" t="s">
        <v>35</v>
      </c>
      <c r="B23" s="19" t="s">
        <v>36</v>
      </c>
      <c r="C23" s="34" t="s">
        <v>65</v>
      </c>
      <c r="D23" s="34" t="s">
        <v>66</v>
      </c>
      <c r="E23" s="21" t="s">
        <v>39</v>
      </c>
      <c r="F23" s="19" t="s">
        <v>40</v>
      </c>
      <c r="G23" s="22" t="s">
        <v>41</v>
      </c>
      <c r="H23" s="23" t="s">
        <v>42</v>
      </c>
      <c r="I23" s="35" t="s">
        <v>93</v>
      </c>
      <c r="J23" s="36" t="s">
        <v>94</v>
      </c>
      <c r="K23" s="26" t="s">
        <v>51</v>
      </c>
      <c r="L23" s="27">
        <v>300</v>
      </c>
      <c r="M23" s="24"/>
      <c r="N23" s="28">
        <v>22</v>
      </c>
      <c r="O23" s="28">
        <v>58</v>
      </c>
      <c r="P23" s="28">
        <v>83.6666666666667</v>
      </c>
      <c r="Q23" s="37">
        <f>N23+O23+P23</f>
        <v>163.666666666667</v>
      </c>
      <c r="R23" s="28">
        <f>L23+Q23</f>
        <v>463.666666666667</v>
      </c>
      <c r="S23" s="30">
        <v>14</v>
      </c>
      <c r="T23" s="28" t="s">
        <v>46</v>
      </c>
      <c r="U23" s="31"/>
      <c r="V23" s="31"/>
      <c r="W23" s="31" t="s">
        <v>47</v>
      </c>
      <c r="X23" s="32" t="s">
        <v>48</v>
      </c>
      <c r="Y23" s="33"/>
    </row>
    <row r="24" customHeight="1" spans="1:25">
      <c r="A24" s="18" t="s">
        <v>35</v>
      </c>
      <c r="B24" s="19" t="s">
        <v>36</v>
      </c>
      <c r="C24" s="34" t="s">
        <v>65</v>
      </c>
      <c r="D24" s="34" t="s">
        <v>66</v>
      </c>
      <c r="E24" s="21" t="s">
        <v>39</v>
      </c>
      <c r="F24" s="19" t="s">
        <v>40</v>
      </c>
      <c r="G24" s="22" t="s">
        <v>41</v>
      </c>
      <c r="H24" s="23" t="s">
        <v>42</v>
      </c>
      <c r="I24" s="35" t="s">
        <v>95</v>
      </c>
      <c r="J24" s="36" t="s">
        <v>96</v>
      </c>
      <c r="K24" s="26" t="s">
        <v>51</v>
      </c>
      <c r="L24" s="27">
        <v>278</v>
      </c>
      <c r="M24" s="24"/>
      <c r="N24" s="28">
        <v>20</v>
      </c>
      <c r="O24" s="28">
        <v>89</v>
      </c>
      <c r="P24" s="28">
        <v>74.3333333333333</v>
      </c>
      <c r="Q24" s="37">
        <f>N24+O24+P24</f>
        <v>183.333333333333</v>
      </c>
      <c r="R24" s="28">
        <f>L24+Q24</f>
        <v>461.333333333333</v>
      </c>
      <c r="S24" s="30">
        <v>15</v>
      </c>
      <c r="T24" s="28" t="s">
        <v>46</v>
      </c>
      <c r="U24" s="31"/>
      <c r="V24" s="31"/>
      <c r="W24" s="31" t="s">
        <v>47</v>
      </c>
      <c r="X24" s="32" t="s">
        <v>48</v>
      </c>
      <c r="Y24" s="33"/>
    </row>
    <row r="25" customHeight="1" spans="1:25">
      <c r="A25" s="18" t="s">
        <v>35</v>
      </c>
      <c r="B25" s="19" t="s">
        <v>36</v>
      </c>
      <c r="C25" s="34" t="s">
        <v>65</v>
      </c>
      <c r="D25" s="34" t="s">
        <v>66</v>
      </c>
      <c r="E25" s="21" t="s">
        <v>39</v>
      </c>
      <c r="F25" s="19" t="s">
        <v>40</v>
      </c>
      <c r="G25" s="22" t="s">
        <v>41</v>
      </c>
      <c r="H25" s="23" t="s">
        <v>42</v>
      </c>
      <c r="I25" s="35" t="s">
        <v>97</v>
      </c>
      <c r="J25" s="36" t="s">
        <v>98</v>
      </c>
      <c r="K25" s="26" t="s">
        <v>51</v>
      </c>
      <c r="L25" s="27">
        <v>283</v>
      </c>
      <c r="M25" s="24"/>
      <c r="N25" s="28">
        <v>21</v>
      </c>
      <c r="O25" s="28">
        <v>77</v>
      </c>
      <c r="P25" s="28">
        <v>79.3333333333333</v>
      </c>
      <c r="Q25" s="37">
        <f>N25+O25+P25</f>
        <v>177.333333333333</v>
      </c>
      <c r="R25" s="28">
        <f>L25+Q25</f>
        <v>460.333333333333</v>
      </c>
      <c r="S25" s="30">
        <v>16</v>
      </c>
      <c r="T25" s="28" t="s">
        <v>46</v>
      </c>
      <c r="U25" s="31"/>
      <c r="V25" s="31"/>
      <c r="W25" s="31" t="s">
        <v>47</v>
      </c>
      <c r="X25" s="32" t="s">
        <v>48</v>
      </c>
      <c r="Y25" s="33"/>
    </row>
    <row r="26" customHeight="1" spans="1:25">
      <c r="A26" s="18" t="s">
        <v>35</v>
      </c>
      <c r="B26" s="19" t="s">
        <v>36</v>
      </c>
      <c r="C26" s="34" t="s">
        <v>65</v>
      </c>
      <c r="D26" s="34" t="s">
        <v>66</v>
      </c>
      <c r="E26" s="21" t="s">
        <v>39</v>
      </c>
      <c r="F26" s="19" t="s">
        <v>40</v>
      </c>
      <c r="G26" s="22" t="s">
        <v>41</v>
      </c>
      <c r="H26" s="23" t="s">
        <v>42</v>
      </c>
      <c r="I26" s="35" t="s">
        <v>99</v>
      </c>
      <c r="J26" s="36" t="s">
        <v>100</v>
      </c>
      <c r="K26" s="26" t="s">
        <v>51</v>
      </c>
      <c r="L26" s="27">
        <v>270</v>
      </c>
      <c r="M26" s="24"/>
      <c r="N26" s="28">
        <v>21.6666666666667</v>
      </c>
      <c r="O26" s="28">
        <v>72</v>
      </c>
      <c r="P26" s="28">
        <v>80.6666666666667</v>
      </c>
      <c r="Q26" s="37">
        <f>N26+O26+P26</f>
        <v>174.333333333333</v>
      </c>
      <c r="R26" s="28">
        <f>L26+Q26</f>
        <v>444.333333333333</v>
      </c>
      <c r="S26" s="30">
        <v>17</v>
      </c>
      <c r="T26" s="28" t="s">
        <v>46</v>
      </c>
      <c r="U26" s="31"/>
      <c r="V26" s="31"/>
      <c r="W26" s="31" t="s">
        <v>47</v>
      </c>
      <c r="X26" s="32" t="s">
        <v>48</v>
      </c>
      <c r="Y26" s="33"/>
    </row>
    <row r="27" customHeight="1" spans="1:25">
      <c r="A27" s="18" t="s">
        <v>35</v>
      </c>
      <c r="B27" s="19" t="s">
        <v>36</v>
      </c>
      <c r="C27" s="34" t="s">
        <v>65</v>
      </c>
      <c r="D27" s="34" t="s">
        <v>66</v>
      </c>
      <c r="E27" s="21" t="s">
        <v>39</v>
      </c>
      <c r="F27" s="19" t="s">
        <v>40</v>
      </c>
      <c r="G27" s="22" t="s">
        <v>41</v>
      </c>
      <c r="H27" s="23" t="s">
        <v>42</v>
      </c>
      <c r="I27" s="35" t="s">
        <v>101</v>
      </c>
      <c r="J27" s="36" t="s">
        <v>102</v>
      </c>
      <c r="K27" s="26" t="s">
        <v>51</v>
      </c>
      <c r="L27" s="27">
        <v>322</v>
      </c>
      <c r="M27" s="28"/>
      <c r="N27" s="28"/>
      <c r="O27" s="28"/>
      <c r="P27" s="28"/>
      <c r="Q27" s="37">
        <f>N27+O27+P27</f>
        <v>0</v>
      </c>
      <c r="R27" s="28">
        <f>L27+Q27</f>
        <v>322</v>
      </c>
      <c r="S27" s="30">
        <v>18</v>
      </c>
      <c r="T27" s="28" t="s">
        <v>58</v>
      </c>
      <c r="U27" s="31"/>
      <c r="V27" s="31"/>
      <c r="W27" s="31" t="s">
        <v>47</v>
      </c>
      <c r="X27" s="32" t="s">
        <v>59</v>
      </c>
      <c r="Y27" s="33" t="s">
        <v>60</v>
      </c>
    </row>
    <row r="28" customHeight="1" spans="1:25">
      <c r="A28" s="18" t="s">
        <v>35</v>
      </c>
      <c r="B28" s="19" t="s">
        <v>36</v>
      </c>
      <c r="C28" s="34" t="s">
        <v>65</v>
      </c>
      <c r="D28" s="34" t="s">
        <v>66</v>
      </c>
      <c r="E28" s="21" t="s">
        <v>39</v>
      </c>
      <c r="F28" s="19" t="s">
        <v>40</v>
      </c>
      <c r="G28" s="22" t="s">
        <v>41</v>
      </c>
      <c r="H28" s="23" t="s">
        <v>42</v>
      </c>
      <c r="I28" s="35" t="s">
        <v>103</v>
      </c>
      <c r="J28" s="36" t="s">
        <v>104</v>
      </c>
      <c r="K28" s="26" t="s">
        <v>51</v>
      </c>
      <c r="L28" s="27">
        <v>310</v>
      </c>
      <c r="M28" s="38"/>
      <c r="N28" s="28">
        <v>0</v>
      </c>
      <c r="O28" s="28"/>
      <c r="P28" s="28">
        <v>0</v>
      </c>
      <c r="Q28" s="37">
        <f>N28+O28+P28</f>
        <v>0</v>
      </c>
      <c r="R28" s="28">
        <f>L28+Q28</f>
        <v>310</v>
      </c>
      <c r="S28" s="30">
        <v>19</v>
      </c>
      <c r="T28" s="28" t="s">
        <v>58</v>
      </c>
      <c r="U28" s="31"/>
      <c r="V28" s="31"/>
      <c r="W28" s="31" t="s">
        <v>47</v>
      </c>
      <c r="X28" s="32" t="s">
        <v>59</v>
      </c>
      <c r="Y28" s="33" t="s">
        <v>60</v>
      </c>
    </row>
    <row r="29" customHeight="1" spans="1:25">
      <c r="A29" s="18" t="s">
        <v>35</v>
      </c>
      <c r="B29" s="19" t="s">
        <v>36</v>
      </c>
      <c r="C29" s="34" t="s">
        <v>65</v>
      </c>
      <c r="D29" s="34" t="s">
        <v>66</v>
      </c>
      <c r="E29" s="21" t="s">
        <v>39</v>
      </c>
      <c r="F29" s="19" t="s">
        <v>40</v>
      </c>
      <c r="G29" s="22" t="s">
        <v>41</v>
      </c>
      <c r="H29" s="23" t="s">
        <v>42</v>
      </c>
      <c r="I29" s="35" t="s">
        <v>105</v>
      </c>
      <c r="J29" s="36" t="s">
        <v>106</v>
      </c>
      <c r="K29" s="26" t="s">
        <v>51</v>
      </c>
      <c r="L29" s="27">
        <v>309</v>
      </c>
      <c r="M29" s="38"/>
      <c r="N29" s="28">
        <v>0</v>
      </c>
      <c r="O29" s="28"/>
      <c r="P29" s="28">
        <v>0</v>
      </c>
      <c r="Q29" s="37">
        <f>N29+O29+P29</f>
        <v>0</v>
      </c>
      <c r="R29" s="28">
        <f>L29+Q29</f>
        <v>309</v>
      </c>
      <c r="S29" s="30">
        <v>20</v>
      </c>
      <c r="T29" s="28" t="s">
        <v>58</v>
      </c>
      <c r="U29" s="31"/>
      <c r="V29" s="31"/>
      <c r="W29" s="31" t="s">
        <v>47</v>
      </c>
      <c r="X29" s="32" t="s">
        <v>59</v>
      </c>
      <c r="Y29" s="33" t="s">
        <v>60</v>
      </c>
    </row>
    <row r="30" customHeight="1" spans="1:25">
      <c r="A30" s="18" t="s">
        <v>35</v>
      </c>
      <c r="B30" s="19" t="s">
        <v>36</v>
      </c>
      <c r="C30" s="34" t="s">
        <v>65</v>
      </c>
      <c r="D30" s="34" t="s">
        <v>66</v>
      </c>
      <c r="E30" s="21" t="s">
        <v>39</v>
      </c>
      <c r="F30" s="19" t="s">
        <v>40</v>
      </c>
      <c r="G30" s="22" t="s">
        <v>41</v>
      </c>
      <c r="H30" s="23" t="s">
        <v>42</v>
      </c>
      <c r="I30" s="35" t="s">
        <v>107</v>
      </c>
      <c r="J30" s="36" t="s">
        <v>108</v>
      </c>
      <c r="K30" s="26" t="s">
        <v>51</v>
      </c>
      <c r="L30" s="27">
        <v>305</v>
      </c>
      <c r="M30" s="38"/>
      <c r="N30" s="28">
        <v>0</v>
      </c>
      <c r="O30" s="28"/>
      <c r="P30" s="28">
        <v>0</v>
      </c>
      <c r="Q30" s="37">
        <f>N30+O30+P30</f>
        <v>0</v>
      </c>
      <c r="R30" s="28">
        <f>L30+Q30</f>
        <v>305</v>
      </c>
      <c r="S30" s="30">
        <v>21</v>
      </c>
      <c r="T30" s="28" t="s">
        <v>58</v>
      </c>
      <c r="U30" s="31"/>
      <c r="V30" s="31"/>
      <c r="W30" s="31" t="s">
        <v>47</v>
      </c>
      <c r="X30" s="32" t="s">
        <v>59</v>
      </c>
      <c r="Y30" s="33" t="s">
        <v>60</v>
      </c>
    </row>
    <row r="31" customHeight="1" spans="1:25">
      <c r="A31" s="18" t="s">
        <v>35</v>
      </c>
      <c r="B31" s="19" t="s">
        <v>36</v>
      </c>
      <c r="C31" s="34" t="s">
        <v>65</v>
      </c>
      <c r="D31" s="34" t="s">
        <v>66</v>
      </c>
      <c r="E31" s="21" t="s">
        <v>39</v>
      </c>
      <c r="F31" s="19" t="s">
        <v>40</v>
      </c>
      <c r="G31" s="22" t="s">
        <v>41</v>
      </c>
      <c r="H31" s="23" t="s">
        <v>42</v>
      </c>
      <c r="I31" s="35" t="s">
        <v>54</v>
      </c>
      <c r="J31" s="35" t="s">
        <v>55</v>
      </c>
      <c r="K31" s="26" t="s">
        <v>51</v>
      </c>
      <c r="L31" s="27">
        <v>272</v>
      </c>
      <c r="M31" s="28"/>
      <c r="N31" s="28">
        <v>0</v>
      </c>
      <c r="O31" s="28"/>
      <c r="P31" s="28">
        <v>0</v>
      </c>
      <c r="Q31" s="37">
        <f>N31+O31+P31</f>
        <v>0</v>
      </c>
      <c r="R31" s="28">
        <f>L31+Q31</f>
        <v>272</v>
      </c>
      <c r="S31" s="30">
        <v>22</v>
      </c>
      <c r="T31" s="28" t="s">
        <v>58</v>
      </c>
      <c r="U31" s="31"/>
      <c r="V31" s="31"/>
      <c r="W31" s="31" t="s">
        <v>47</v>
      </c>
      <c r="X31" s="32" t="s">
        <v>59</v>
      </c>
      <c r="Y31" s="33" t="s">
        <v>60</v>
      </c>
    </row>
    <row r="32" customHeight="1" spans="1:25">
      <c r="A32" s="18"/>
      <c r="B32" s="19"/>
      <c r="C32" s="21"/>
      <c r="D32" s="19"/>
      <c r="E32" s="21"/>
      <c r="F32" s="19" t="s">
        <v>25</v>
      </c>
      <c r="G32" s="22" t="s">
        <v>26</v>
      </c>
      <c r="H32" s="23" t="s">
        <v>27</v>
      </c>
      <c r="I32" s="21"/>
      <c r="J32" s="39"/>
      <c r="K32" s="40"/>
      <c r="L32" s="27"/>
      <c r="M32" s="28" t="s">
        <v>28</v>
      </c>
      <c r="N32" s="28" t="s">
        <v>29</v>
      </c>
      <c r="O32" s="28" t="s">
        <v>30</v>
      </c>
      <c r="P32" s="28" t="s">
        <v>31</v>
      </c>
      <c r="Q32" s="37">
        <v>0</v>
      </c>
      <c r="R32" s="28">
        <v>0</v>
      </c>
      <c r="S32" s="30">
        <v>23</v>
      </c>
      <c r="T32" s="28" t="s">
        <v>32</v>
      </c>
      <c r="U32" s="31"/>
      <c r="V32" s="31"/>
      <c r="W32" s="31" t="s">
        <v>33</v>
      </c>
      <c r="X32" s="41" t="s">
        <v>34</v>
      </c>
      <c r="Y32" s="33"/>
    </row>
  </sheetData>
  <sortState ref="A2:X371">
    <sortCondition ref="A2:A371"/>
    <sortCondition ref="C2:C371"/>
    <sortCondition ref="F2:F371" descending="1"/>
  </sortState>
  <conditionalFormatting sqref="X2:Y2">
    <cfRule type="cellIs" dxfId="25" priority="12" operator="equal">
      <formula>"拟录取"</formula>
    </cfRule>
  </conditionalFormatting>
  <conditionalFormatting sqref="X2">
    <cfRule type="cellIs" priority="11" stopIfTrue="1" operator="notEqual">
      <formula>"拟录取"</formula>
    </cfRule>
    <cfRule type="cellIs" dxfId="26" priority="10" stopIfTrue="1" operator="notEqual">
      <formula>"拟录取"</formula>
    </cfRule>
    <cfRule type="cellIs" dxfId="27" priority="9" operator="equal">
      <formula>"候补录取"</formula>
    </cfRule>
  </conditionalFormatting>
  <conditionalFormatting sqref="H3">
    <cfRule type="cellIs" dxfId="25" priority="3" operator="equal">
      <formula>"少数民族骨干计划"</formula>
    </cfRule>
    <cfRule type="cellIs" dxfId="28" priority="2" operator="equal">
      <formula>"退役大学生士兵计划"</formula>
    </cfRule>
    <cfRule type="cellIs" dxfId="28" priority="1" operator="equal">
      <formula>"退役大学生计划"</formula>
    </cfRule>
  </conditionalFormatting>
  <conditionalFormatting sqref="X3:Y3">
    <cfRule type="cellIs" dxfId="25" priority="8" operator="equal">
      <formula>"拟录取"</formula>
    </cfRule>
  </conditionalFormatting>
  <conditionalFormatting sqref="X3">
    <cfRule type="cellIs" priority="7" stopIfTrue="1" operator="notEqual">
      <formula>"拟录取"</formula>
    </cfRule>
    <cfRule type="cellIs" dxfId="26" priority="6" stopIfTrue="1" operator="notEqual">
      <formula>"拟录取"</formula>
    </cfRule>
    <cfRule type="cellIs" dxfId="27" priority="5" operator="equal">
      <formula>"候补录取"</formula>
    </cfRule>
    <cfRule type="cellIs" dxfId="25" priority="4" operator="equal">
      <formula>"拟录取"</formula>
    </cfRule>
  </conditionalFormatting>
  <conditionalFormatting sqref="H4">
    <cfRule type="cellIs" dxfId="28" priority="32" operator="equal">
      <formula>"退役大学生计划"</formula>
    </cfRule>
    <cfRule type="cellIs" dxfId="28" priority="33" operator="equal">
      <formula>"退役大学生士兵计划"</formula>
    </cfRule>
    <cfRule type="cellIs" dxfId="25" priority="34" operator="equal">
      <formula>"少数民族骨干计划"</formula>
    </cfRule>
  </conditionalFormatting>
  <conditionalFormatting sqref="H5">
    <cfRule type="cellIs" dxfId="28" priority="213" operator="equal">
      <formula>"退役大学生计划"</formula>
    </cfRule>
    <cfRule type="cellIs" dxfId="28" priority="322" operator="equal">
      <formula>"退役大学生士兵计划"</formula>
    </cfRule>
    <cfRule type="cellIs" dxfId="25" priority="431" operator="equal">
      <formula>"少数民族骨干计划"</formula>
    </cfRule>
  </conditionalFormatting>
  <conditionalFormatting sqref="Y5">
    <cfRule type="cellIs" dxfId="25" priority="1303" operator="equal">
      <formula>"拟录取"</formula>
    </cfRule>
  </conditionalFormatting>
  <conditionalFormatting sqref="H6">
    <cfRule type="cellIs" dxfId="28" priority="212" operator="equal">
      <formula>"退役大学生计划"</formula>
    </cfRule>
    <cfRule type="cellIs" dxfId="28" priority="321" operator="equal">
      <formula>"退役大学生士兵计划"</formula>
    </cfRule>
    <cfRule type="cellIs" dxfId="25" priority="430" operator="equal">
      <formula>"少数民族骨干计划"</formula>
    </cfRule>
  </conditionalFormatting>
  <conditionalFormatting sqref="Y6">
    <cfRule type="cellIs" dxfId="25" priority="1302" operator="equal">
      <formula>"拟录取"</formula>
    </cfRule>
  </conditionalFormatting>
  <conditionalFormatting sqref="H7">
    <cfRule type="cellIs" dxfId="28" priority="211" operator="equal">
      <formula>"退役大学生计划"</formula>
    </cfRule>
    <cfRule type="cellIs" dxfId="28" priority="320" operator="equal">
      <formula>"退役大学生士兵计划"</formula>
    </cfRule>
    <cfRule type="cellIs" dxfId="25" priority="429" operator="equal">
      <formula>"少数民族骨干计划"</formula>
    </cfRule>
  </conditionalFormatting>
  <conditionalFormatting sqref="Y7">
    <cfRule type="cellIs" dxfId="25" priority="1301" operator="equal">
      <formula>"拟录取"</formula>
    </cfRule>
  </conditionalFormatting>
  <conditionalFormatting sqref="H8">
    <cfRule type="cellIs" dxfId="28" priority="210" operator="equal">
      <formula>"退役大学生计划"</formula>
    </cfRule>
    <cfRule type="cellIs" dxfId="28" priority="319" operator="equal">
      <formula>"退役大学生士兵计划"</formula>
    </cfRule>
    <cfRule type="cellIs" dxfId="25" priority="428" operator="equal">
      <formula>"少数民族骨干计划"</formula>
    </cfRule>
  </conditionalFormatting>
  <conditionalFormatting sqref="Y8">
    <cfRule type="cellIs" dxfId="25" priority="1300" operator="equal">
      <formula>"拟录取"</formula>
    </cfRule>
  </conditionalFormatting>
  <conditionalFormatting sqref="H9">
    <cfRule type="cellIs" dxfId="28" priority="209" operator="equal">
      <formula>"退役大学生计划"</formula>
    </cfRule>
    <cfRule type="cellIs" dxfId="28" priority="318" operator="equal">
      <formula>"退役大学生士兵计划"</formula>
    </cfRule>
    <cfRule type="cellIs" dxfId="25" priority="427" operator="equal">
      <formula>"少数民族骨干计划"</formula>
    </cfRule>
  </conditionalFormatting>
  <conditionalFormatting sqref="Y9">
    <cfRule type="cellIs" dxfId="25" priority="1299" operator="equal">
      <formula>"拟录取"</formula>
    </cfRule>
  </conditionalFormatting>
  <conditionalFormatting sqref="H10">
    <cfRule type="cellIs" dxfId="28" priority="208" operator="equal">
      <formula>"退役大学生计划"</formula>
    </cfRule>
    <cfRule type="cellIs" dxfId="28" priority="317" operator="equal">
      <formula>"退役大学生士兵计划"</formula>
    </cfRule>
    <cfRule type="cellIs" dxfId="25" priority="426" operator="equal">
      <formula>"少数民族骨干计划"</formula>
    </cfRule>
  </conditionalFormatting>
  <conditionalFormatting sqref="Y10">
    <cfRule type="cellIs" dxfId="25" priority="1298" operator="equal">
      <formula>"拟录取"</formula>
    </cfRule>
  </conditionalFormatting>
  <conditionalFormatting sqref="H11">
    <cfRule type="cellIs" dxfId="28" priority="207" operator="equal">
      <formula>"退役大学生计划"</formula>
    </cfRule>
    <cfRule type="cellIs" dxfId="28" priority="316" operator="equal">
      <formula>"退役大学生士兵计划"</formula>
    </cfRule>
    <cfRule type="cellIs" dxfId="25" priority="425" operator="equal">
      <formula>"少数民族骨干计划"</formula>
    </cfRule>
  </conditionalFormatting>
  <conditionalFormatting sqref="Y11">
    <cfRule type="cellIs" dxfId="25" priority="1297" operator="equal">
      <formula>"拟录取"</formula>
    </cfRule>
  </conditionalFormatting>
  <conditionalFormatting sqref="H12">
    <cfRule type="cellIs" dxfId="28" priority="206" operator="equal">
      <formula>"退役大学生计划"</formula>
    </cfRule>
    <cfRule type="cellIs" dxfId="28" priority="315" operator="equal">
      <formula>"退役大学生士兵计划"</formula>
    </cfRule>
    <cfRule type="cellIs" dxfId="25" priority="424" operator="equal">
      <formula>"少数民族骨干计划"</formula>
    </cfRule>
  </conditionalFormatting>
  <conditionalFormatting sqref="Y12">
    <cfRule type="cellIs" dxfId="25" priority="1296" operator="equal">
      <formula>"拟录取"</formula>
    </cfRule>
  </conditionalFormatting>
  <conditionalFormatting sqref="H13">
    <cfRule type="cellIs" dxfId="28" priority="205" operator="equal">
      <formula>"退役大学生计划"</formula>
    </cfRule>
    <cfRule type="cellIs" dxfId="28" priority="314" operator="equal">
      <formula>"退役大学生士兵计划"</formula>
    </cfRule>
    <cfRule type="cellIs" dxfId="25" priority="423" operator="equal">
      <formula>"少数民族骨干计划"</formula>
    </cfRule>
  </conditionalFormatting>
  <conditionalFormatting sqref="Y13">
    <cfRule type="cellIs" dxfId="25" priority="1295" operator="equal">
      <formula>"拟录取"</formula>
    </cfRule>
  </conditionalFormatting>
  <conditionalFormatting sqref="H14">
    <cfRule type="cellIs" dxfId="28" priority="204" operator="equal">
      <formula>"退役大学生计划"</formula>
    </cfRule>
    <cfRule type="cellIs" dxfId="28" priority="313" operator="equal">
      <formula>"退役大学生士兵计划"</formula>
    </cfRule>
    <cfRule type="cellIs" dxfId="25" priority="422" operator="equal">
      <formula>"少数民族骨干计划"</formula>
    </cfRule>
  </conditionalFormatting>
  <conditionalFormatting sqref="Y14">
    <cfRule type="cellIs" dxfId="25" priority="1294" operator="equal">
      <formula>"拟录取"</formula>
    </cfRule>
  </conditionalFormatting>
  <conditionalFormatting sqref="H15">
    <cfRule type="cellIs" dxfId="28" priority="203" operator="equal">
      <formula>"退役大学生计划"</formula>
    </cfRule>
    <cfRule type="cellIs" dxfId="28" priority="312" operator="equal">
      <formula>"退役大学生士兵计划"</formula>
    </cfRule>
    <cfRule type="cellIs" dxfId="25" priority="421" operator="equal">
      <formula>"少数民族骨干计划"</formula>
    </cfRule>
  </conditionalFormatting>
  <conditionalFormatting sqref="Y15">
    <cfRule type="cellIs" dxfId="25" priority="1293" operator="equal">
      <formula>"拟录取"</formula>
    </cfRule>
  </conditionalFormatting>
  <conditionalFormatting sqref="H16">
    <cfRule type="cellIs" dxfId="28" priority="202" operator="equal">
      <formula>"退役大学生计划"</formula>
    </cfRule>
    <cfRule type="cellIs" dxfId="28" priority="311" operator="equal">
      <formula>"退役大学生士兵计划"</formula>
    </cfRule>
    <cfRule type="cellIs" dxfId="25" priority="420" operator="equal">
      <formula>"少数民族骨干计划"</formula>
    </cfRule>
  </conditionalFormatting>
  <conditionalFormatting sqref="M16">
    <cfRule type="duplicateValues" dxfId="29" priority="56"/>
  </conditionalFormatting>
  <conditionalFormatting sqref="Y16">
    <cfRule type="cellIs" dxfId="25" priority="1292" operator="equal">
      <formula>"拟录取"</formula>
    </cfRule>
  </conditionalFormatting>
  <conditionalFormatting sqref="H17">
    <cfRule type="cellIs" dxfId="28" priority="201" operator="equal">
      <formula>"退役大学生计划"</formula>
    </cfRule>
    <cfRule type="cellIs" dxfId="28" priority="310" operator="equal">
      <formula>"退役大学生士兵计划"</formula>
    </cfRule>
    <cfRule type="cellIs" dxfId="25" priority="419" operator="equal">
      <formula>"少数民族骨干计划"</formula>
    </cfRule>
  </conditionalFormatting>
  <conditionalFormatting sqref="M17">
    <cfRule type="duplicateValues" dxfId="29" priority="55"/>
  </conditionalFormatting>
  <conditionalFormatting sqref="Y17">
    <cfRule type="cellIs" dxfId="25" priority="1291" operator="equal">
      <formula>"拟录取"</formula>
    </cfRule>
  </conditionalFormatting>
  <conditionalFormatting sqref="H18">
    <cfRule type="cellIs" dxfId="28" priority="200" operator="equal">
      <formula>"退役大学生计划"</formula>
    </cfRule>
    <cfRule type="cellIs" dxfId="28" priority="309" operator="equal">
      <formula>"退役大学生士兵计划"</formula>
    </cfRule>
    <cfRule type="cellIs" dxfId="25" priority="418" operator="equal">
      <formula>"少数民族骨干计划"</formula>
    </cfRule>
  </conditionalFormatting>
  <conditionalFormatting sqref="M18">
    <cfRule type="duplicateValues" dxfId="29" priority="54"/>
  </conditionalFormatting>
  <conditionalFormatting sqref="Y18">
    <cfRule type="cellIs" dxfId="25" priority="1290" operator="equal">
      <formula>"拟录取"</formula>
    </cfRule>
  </conditionalFormatting>
  <conditionalFormatting sqref="H19">
    <cfRule type="cellIs" dxfId="28" priority="199" operator="equal">
      <formula>"退役大学生计划"</formula>
    </cfRule>
    <cfRule type="cellIs" dxfId="28" priority="308" operator="equal">
      <formula>"退役大学生士兵计划"</formula>
    </cfRule>
    <cfRule type="cellIs" dxfId="25" priority="417" operator="equal">
      <formula>"少数民族骨干计划"</formula>
    </cfRule>
  </conditionalFormatting>
  <conditionalFormatting sqref="M19">
    <cfRule type="duplicateValues" dxfId="29" priority="53"/>
  </conditionalFormatting>
  <conditionalFormatting sqref="Y19">
    <cfRule type="cellIs" dxfId="25" priority="1289" operator="equal">
      <formula>"拟录取"</formula>
    </cfRule>
  </conditionalFormatting>
  <conditionalFormatting sqref="H20">
    <cfRule type="cellIs" dxfId="28" priority="198" operator="equal">
      <formula>"退役大学生计划"</formula>
    </cfRule>
    <cfRule type="cellIs" dxfId="28" priority="307" operator="equal">
      <formula>"退役大学生士兵计划"</formula>
    </cfRule>
    <cfRule type="cellIs" dxfId="25" priority="416" operator="equal">
      <formula>"少数民族骨干计划"</formula>
    </cfRule>
  </conditionalFormatting>
  <conditionalFormatting sqref="M20">
    <cfRule type="duplicateValues" dxfId="29" priority="52"/>
  </conditionalFormatting>
  <conditionalFormatting sqref="Y20">
    <cfRule type="cellIs" dxfId="25" priority="1288" operator="equal">
      <formula>"拟录取"</formula>
    </cfRule>
  </conditionalFormatting>
  <conditionalFormatting sqref="H21">
    <cfRule type="cellIs" dxfId="28" priority="197" operator="equal">
      <formula>"退役大学生计划"</formula>
    </cfRule>
    <cfRule type="cellIs" dxfId="28" priority="306" operator="equal">
      <formula>"退役大学生士兵计划"</formula>
    </cfRule>
    <cfRule type="cellIs" dxfId="25" priority="415" operator="equal">
      <formula>"少数民族骨干计划"</formula>
    </cfRule>
  </conditionalFormatting>
  <conditionalFormatting sqref="M21">
    <cfRule type="duplicateValues" dxfId="29" priority="51"/>
  </conditionalFormatting>
  <conditionalFormatting sqref="Y21">
    <cfRule type="cellIs" dxfId="25" priority="1287" operator="equal">
      <formula>"拟录取"</formula>
    </cfRule>
  </conditionalFormatting>
  <conditionalFormatting sqref="H22">
    <cfRule type="cellIs" dxfId="28" priority="196" operator="equal">
      <formula>"退役大学生计划"</formula>
    </cfRule>
    <cfRule type="cellIs" dxfId="28" priority="305" operator="equal">
      <formula>"退役大学生士兵计划"</formula>
    </cfRule>
    <cfRule type="cellIs" dxfId="25" priority="414" operator="equal">
      <formula>"少数民族骨干计划"</formula>
    </cfRule>
  </conditionalFormatting>
  <conditionalFormatting sqref="M22">
    <cfRule type="duplicateValues" dxfId="29" priority="50"/>
  </conditionalFormatting>
  <conditionalFormatting sqref="Y22">
    <cfRule type="cellIs" dxfId="25" priority="1286" operator="equal">
      <formula>"拟录取"</formula>
    </cfRule>
  </conditionalFormatting>
  <conditionalFormatting sqref="H23">
    <cfRule type="cellIs" dxfId="28" priority="195" operator="equal">
      <formula>"退役大学生计划"</formula>
    </cfRule>
    <cfRule type="cellIs" dxfId="28" priority="304" operator="equal">
      <formula>"退役大学生士兵计划"</formula>
    </cfRule>
    <cfRule type="cellIs" dxfId="25" priority="413" operator="equal">
      <formula>"少数民族骨干计划"</formula>
    </cfRule>
  </conditionalFormatting>
  <conditionalFormatting sqref="M23">
    <cfRule type="duplicateValues" dxfId="29" priority="49"/>
  </conditionalFormatting>
  <conditionalFormatting sqref="Y23">
    <cfRule type="cellIs" dxfId="25" priority="1285" operator="equal">
      <formula>"拟录取"</formula>
    </cfRule>
  </conditionalFormatting>
  <conditionalFormatting sqref="H24">
    <cfRule type="cellIs" dxfId="28" priority="194" operator="equal">
      <formula>"退役大学生计划"</formula>
    </cfRule>
    <cfRule type="cellIs" dxfId="28" priority="303" operator="equal">
      <formula>"退役大学生士兵计划"</formula>
    </cfRule>
    <cfRule type="cellIs" dxfId="25" priority="412" operator="equal">
      <formula>"少数民族骨干计划"</formula>
    </cfRule>
  </conditionalFormatting>
  <conditionalFormatting sqref="M24">
    <cfRule type="duplicateValues" dxfId="29" priority="48"/>
  </conditionalFormatting>
  <conditionalFormatting sqref="Y24">
    <cfRule type="cellIs" dxfId="25" priority="1284" operator="equal">
      <formula>"拟录取"</formula>
    </cfRule>
  </conditionalFormatting>
  <conditionalFormatting sqref="H25">
    <cfRule type="cellIs" dxfId="28" priority="193" operator="equal">
      <formula>"退役大学生计划"</formula>
    </cfRule>
    <cfRule type="cellIs" dxfId="28" priority="302" operator="equal">
      <formula>"退役大学生士兵计划"</formula>
    </cfRule>
    <cfRule type="cellIs" dxfId="25" priority="411" operator="equal">
      <formula>"少数民族骨干计划"</formula>
    </cfRule>
  </conditionalFormatting>
  <conditionalFormatting sqref="M25">
    <cfRule type="duplicateValues" dxfId="29" priority="47"/>
  </conditionalFormatting>
  <conditionalFormatting sqref="Y25">
    <cfRule type="cellIs" dxfId="25" priority="1283" operator="equal">
      <formula>"拟录取"</formula>
    </cfRule>
  </conditionalFormatting>
  <conditionalFormatting sqref="H26">
    <cfRule type="cellIs" dxfId="28" priority="192" operator="equal">
      <formula>"退役大学生计划"</formula>
    </cfRule>
    <cfRule type="cellIs" dxfId="28" priority="301" operator="equal">
      <formula>"退役大学生士兵计划"</formula>
    </cfRule>
    <cfRule type="cellIs" dxfId="25" priority="410" operator="equal">
      <formula>"少数民族骨干计划"</formula>
    </cfRule>
  </conditionalFormatting>
  <conditionalFormatting sqref="M26">
    <cfRule type="duplicateValues" dxfId="29" priority="46"/>
  </conditionalFormatting>
  <conditionalFormatting sqref="Y26">
    <cfRule type="cellIs" dxfId="25" priority="1282" operator="equal">
      <formula>"拟录取"</formula>
    </cfRule>
  </conditionalFormatting>
  <conditionalFormatting sqref="H27">
    <cfRule type="cellIs" dxfId="28" priority="191" operator="equal">
      <formula>"退役大学生计划"</formula>
    </cfRule>
    <cfRule type="cellIs" dxfId="28" priority="300" operator="equal">
      <formula>"退役大学生士兵计划"</formula>
    </cfRule>
    <cfRule type="cellIs" dxfId="25" priority="409" operator="equal">
      <formula>"少数民族骨干计划"</formula>
    </cfRule>
  </conditionalFormatting>
  <conditionalFormatting sqref="M27">
    <cfRule type="duplicateValues" dxfId="29" priority="45"/>
  </conditionalFormatting>
  <conditionalFormatting sqref="Y27">
    <cfRule type="cellIs" dxfId="25" priority="1281" operator="equal">
      <formula>"拟录取"</formula>
    </cfRule>
  </conditionalFormatting>
  <conditionalFormatting sqref="H28">
    <cfRule type="cellIs" dxfId="28" priority="190" operator="equal">
      <formula>"退役大学生计划"</formula>
    </cfRule>
    <cfRule type="cellIs" dxfId="28" priority="299" operator="equal">
      <formula>"退役大学生士兵计划"</formula>
    </cfRule>
    <cfRule type="cellIs" dxfId="25" priority="408" operator="equal">
      <formula>"少数民族骨干计划"</formula>
    </cfRule>
  </conditionalFormatting>
  <conditionalFormatting sqref="M28">
    <cfRule type="duplicateValues" dxfId="29" priority="44"/>
  </conditionalFormatting>
  <conditionalFormatting sqref="Y28">
    <cfRule type="cellIs" dxfId="25" priority="1280" operator="equal">
      <formula>"拟录取"</formula>
    </cfRule>
  </conditionalFormatting>
  <conditionalFormatting sqref="H29">
    <cfRule type="cellIs" dxfId="28" priority="189" operator="equal">
      <formula>"退役大学生计划"</formula>
    </cfRule>
    <cfRule type="cellIs" dxfId="28" priority="298" operator="equal">
      <formula>"退役大学生士兵计划"</formula>
    </cfRule>
    <cfRule type="cellIs" dxfId="25" priority="407" operator="equal">
      <formula>"少数民族骨干计划"</formula>
    </cfRule>
  </conditionalFormatting>
  <conditionalFormatting sqref="Y29">
    <cfRule type="cellIs" dxfId="25" priority="1279" operator="equal">
      <formula>"拟录取"</formula>
    </cfRule>
  </conditionalFormatting>
  <conditionalFormatting sqref="H30">
    <cfRule type="cellIs" dxfId="28" priority="188" operator="equal">
      <formula>"退役大学生计划"</formula>
    </cfRule>
    <cfRule type="cellIs" dxfId="28" priority="297" operator="equal">
      <formula>"退役大学生士兵计划"</formula>
    </cfRule>
    <cfRule type="cellIs" dxfId="25" priority="406" operator="equal">
      <formula>"少数民族骨干计划"</formula>
    </cfRule>
  </conditionalFormatting>
  <conditionalFormatting sqref="Y30">
    <cfRule type="cellIs" dxfId="25" priority="1278" operator="equal">
      <formula>"拟录取"</formula>
    </cfRule>
  </conditionalFormatting>
  <conditionalFormatting sqref="H31">
    <cfRule type="cellIs" dxfId="28" priority="187" operator="equal">
      <formula>"退役大学生计划"</formula>
    </cfRule>
    <cfRule type="cellIs" dxfId="28" priority="296" operator="equal">
      <formula>"退役大学生士兵计划"</formula>
    </cfRule>
    <cfRule type="cellIs" dxfId="25" priority="405" operator="equal">
      <formula>"少数民族骨干计划"</formula>
    </cfRule>
  </conditionalFormatting>
  <conditionalFormatting sqref="Y31">
    <cfRule type="cellIs" dxfId="25" priority="1277" operator="equal">
      <formula>"拟录取"</formula>
    </cfRule>
  </conditionalFormatting>
  <conditionalFormatting sqref="H32">
    <cfRule type="cellIs" dxfId="28" priority="186" operator="equal">
      <formula>"退役大学生计划"</formula>
    </cfRule>
    <cfRule type="cellIs" dxfId="28" priority="295" operator="equal">
      <formula>"退役大学生士兵计划"</formula>
    </cfRule>
    <cfRule type="cellIs" dxfId="25" priority="404" operator="equal">
      <formula>"少数民族骨干计划"</formula>
    </cfRule>
  </conditionalFormatting>
  <conditionalFormatting sqref="Y32">
    <cfRule type="cellIs" dxfId="25" priority="1276" operator="equal">
      <formula>"拟录取"</formula>
    </cfRule>
  </conditionalFormatting>
  <conditionalFormatting sqref="X4:X32">
    <cfRule type="cellIs" dxfId="25" priority="35" operator="equal">
      <formula>"拟录取"</formula>
    </cfRule>
    <cfRule type="cellIs" dxfId="27" priority="36" operator="equal">
      <formula>"候补录取"</formula>
    </cfRule>
    <cfRule type="cellIs" dxfId="26" priority="37" stopIfTrue="1" operator="notEqual">
      <formula>"拟录取"</formula>
    </cfRule>
    <cfRule type="cellIs" priority="38" stopIfTrue="1" operator="notEqual">
      <formula>"拟录取"</formula>
    </cfRule>
  </conditionalFormatting>
  <conditionalFormatting sqref="X33:X1048576">
    <cfRule type="cellIs" dxfId="27" priority="1900" operator="equal">
      <formula>"候补录取"</formula>
    </cfRule>
    <cfRule type="cellIs" dxfId="25" priority="1958" operator="equal">
      <formula>"拟录取"</formula>
    </cfRule>
  </conditionalFormatting>
  <conditionalFormatting sqref="X4:Y4 X5:X32">
    <cfRule type="cellIs" dxfId="25" priority="39" operator="equal">
      <formula>"拟录取"</formula>
    </cfRule>
  </conditionalFormatting>
  <pageMargins left="0.75" right="0.75" top="1" bottom="1" header="0.5" footer="0.5"/>
  <pageSetup paperSize="1" scale="10" fitToHeight="0" orientation="landscape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乐兵</cp:lastModifiedBy>
  <dcterms:created xsi:type="dcterms:W3CDTF">2019-03-05T15:06:00Z</dcterms:created>
  <cp:lastPrinted>2021-04-13T13:46:00Z</cp:lastPrinted>
  <dcterms:modified xsi:type="dcterms:W3CDTF">2026-04-11T09:44:27Z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C439EF681C434501838F0E25A9747399_13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